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4_CareerDevelopment\8_Website\Updated 29 Dec 2017\"/>
    </mc:Choice>
  </mc:AlternateContent>
  <bookViews>
    <workbookView xWindow="0" yWindow="0" windowWidth="20490" windowHeight="6855"/>
  </bookViews>
  <sheets>
    <sheet name="WA Weekly Counter" sheetId="1" r:id="rId1"/>
  </sheets>
  <definedNames>
    <definedName name="_xlnm.Print_Area" localSheetId="0">'WA Weekly Counter'!$B$1:$J$37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8" i="1"/>
  <c r="D18" i="1"/>
  <c r="F22" i="1" s="1"/>
  <c r="F23" i="1" l="1"/>
  <c r="F24" i="1" s="1"/>
  <c r="G28" i="1" s="1"/>
</calcChain>
</file>

<file path=xl/comments1.xml><?xml version="1.0" encoding="utf-8"?>
<comments xmlns="http://schemas.openxmlformats.org/spreadsheetml/2006/main">
  <authors>
    <author>UC Laptop 7</author>
    <author>Sarah Neo Bao Ling (UniSIM)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 xml:space="preserve">Please key in as following format: </t>
        </r>
        <r>
          <rPr>
            <b/>
            <sz val="10"/>
            <color indexed="81"/>
            <rFont val="Tahoma"/>
            <family val="2"/>
          </rPr>
          <t>DD/MM/YYYY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Please key in as follwing format: </t>
        </r>
        <r>
          <rPr>
            <b/>
            <sz val="10"/>
            <color indexed="81"/>
            <rFont val="Tahoma"/>
            <family val="2"/>
          </rPr>
          <t>DD/MM/YYYY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sz val="9"/>
            <color indexed="81"/>
            <rFont val="Tahoma"/>
            <family val="2"/>
          </rPr>
          <t>Others: Exam Leave, Compassionate Leave, etc.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Others: Exam Leave, Compassionate Leave, etc.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<sst xmlns="http://schemas.openxmlformats.org/spreadsheetml/2006/main" count="31" uniqueCount="25">
  <si>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Days</t>
  </si>
  <si>
    <t>Weeks</t>
  </si>
  <si>
    <t>Entitlement (Days)</t>
  </si>
  <si>
    <t>Working days per week:</t>
  </si>
  <si>
    <r>
      <rPr>
        <b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work attachment period to fulfill: </t>
    </r>
  </si>
  <si>
    <t>WA Start Date:</t>
  </si>
  <si>
    <t>WA End Date:</t>
  </si>
  <si>
    <t>AL:</t>
  </si>
  <si>
    <t>MC:</t>
  </si>
  <si>
    <t>Total:</t>
  </si>
  <si>
    <t>1. Work Attachment Details</t>
  </si>
  <si>
    <t>2. Leave Details</t>
  </si>
  <si>
    <t xml:space="preserve">3. Balance </t>
  </si>
  <si>
    <t>Minimum working days to fulfill WA:</t>
  </si>
  <si>
    <t>Actual working days:</t>
  </si>
  <si>
    <t>Note:</t>
  </si>
  <si>
    <t>Others:</t>
  </si>
  <si>
    <t>Actual Taken (Days)</t>
  </si>
  <si>
    <t>days to</t>
  </si>
  <si>
    <t xml:space="preserve">Balance (to pay back): </t>
  </si>
  <si>
    <t>WA Duration Fulfillment Calculation</t>
  </si>
  <si>
    <t>working weeks</t>
  </si>
  <si>
    <t xml:space="preserve">You are required to pay back your WA organisation </t>
  </si>
  <si>
    <t>fulfill the minimum duration required for the Work Attachment programme.</t>
  </si>
  <si>
    <t>Annual Leave: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</si>
</sst>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8" fillId="7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7" borderId="0" xfId="0" applyFont="1" applyFill="1" applyAlignment="1">
      <alignment vertical="center"/>
    </xf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29"/>
  <sheetViews>
    <sheetView tabSelected="1" zoomScaleNormal="100" zoomScalePageLayoutView="115" workbookViewId="0">
      <selection activeCell="N14" sqref="N14"/>
    </sheetView>
  </sheetViews>
  <sheetFormatPr defaultRowHeight="15" x14ac:dyDescent="0.25"/>
  <cols>
    <col min="1" max="1" width="3.7109375" style="2" customWidth="1"/>
    <col min="2" max="3" width="9.28515625" style="2" customWidth="1"/>
    <col min="4" max="4" width="9.28515625" style="3" customWidth="1"/>
    <col min="5" max="5" width="9.28515625" style="4" customWidth="1"/>
    <col min="6" max="6" width="9.28515625" style="2" customWidth="1"/>
    <col min="7" max="7" width="8.5703125" style="2" customWidth="1"/>
    <col min="8" max="8" width="8.28515625" style="2" customWidth="1"/>
    <col min="9" max="9" width="9.28515625" style="4" customWidth="1"/>
    <col min="10" max="10" width="9.28515625" style="2" customWidth="1"/>
    <col min="11" max="13" width="9.140625" style="2"/>
    <col min="14" max="14" width="13" style="2" customWidth="1"/>
    <col min="15" max="16384" width="9.140625" style="2"/>
  </cols>
  <sheetData>
    <row r="2" spans="2:10" ht="30" customHeight="1" x14ac:dyDescent="0.25">
      <c r="B2" s="21" t="s">
        <v>20</v>
      </c>
      <c r="C2" s="21"/>
      <c r="D2" s="21"/>
      <c r="E2" s="21"/>
      <c r="F2" s="21"/>
      <c r="G2" s="21"/>
      <c r="H2" s="21"/>
      <c r="I2" s="21"/>
      <c r="J2" s="21"/>
    </row>
    <row r="4" spans="2:10" ht="15.75" x14ac:dyDescent="0.25">
      <c r="F4" s="3" t="s">
        <v>4</v>
      </c>
      <c r="G4" s="5">
        <v>24</v>
      </c>
      <c r="H4" s="2" t="s">
        <v>21</v>
      </c>
    </row>
    <row r="6" spans="2:10" ht="20.100000000000001" customHeight="1" x14ac:dyDescent="0.25">
      <c r="B6" s="19" t="s">
        <v>10</v>
      </c>
      <c r="C6" s="19"/>
      <c r="D6" s="19"/>
      <c r="E6" s="19"/>
      <c r="F6" s="19"/>
      <c r="G6" s="19"/>
      <c r="H6" s="19"/>
      <c r="I6" s="19"/>
      <c r="J6" s="19"/>
    </row>
    <row r="7" spans="2:10" x14ac:dyDescent="0.25">
      <c r="B7" s="4"/>
      <c r="C7" s="4"/>
      <c r="D7" s="4"/>
      <c r="F7" s="4"/>
      <c r="G7" s="4"/>
      <c r="H7" s="4"/>
      <c r="J7" s="4"/>
    </row>
    <row r="8" spans="2:10" x14ac:dyDescent="0.25">
      <c r="E8" s="3" t="s">
        <v>5</v>
      </c>
      <c r="F8" s="22">
        <v>43101</v>
      </c>
      <c r="G8" s="22"/>
      <c r="I8" s="24">
        <f>ROUNDUP((F9-F8+1)/7,0)</f>
        <v>26</v>
      </c>
      <c r="J8" s="23" t="s">
        <v>1</v>
      </c>
    </row>
    <row r="9" spans="2:10" x14ac:dyDescent="0.25">
      <c r="E9" s="3" t="s">
        <v>6</v>
      </c>
      <c r="F9" s="22">
        <v>43281</v>
      </c>
      <c r="G9" s="22"/>
      <c r="I9" s="24"/>
      <c r="J9" s="23"/>
    </row>
    <row r="10" spans="2:10" x14ac:dyDescent="0.25">
      <c r="E10" s="3" t="s">
        <v>3</v>
      </c>
      <c r="F10" s="18">
        <v>5</v>
      </c>
      <c r="G10" s="18"/>
      <c r="H10" s="2" t="s">
        <v>0</v>
      </c>
    </row>
    <row r="12" spans="2:10" ht="20.100000000000001" customHeight="1" x14ac:dyDescent="0.25">
      <c r="B12" s="19" t="s">
        <v>11</v>
      </c>
      <c r="C12" s="19"/>
      <c r="D12" s="19"/>
      <c r="E12" s="19"/>
      <c r="F12" s="19"/>
      <c r="G12" s="19"/>
      <c r="H12" s="19"/>
      <c r="I12" s="19"/>
      <c r="J12" s="19"/>
    </row>
    <row r="14" spans="2:10" x14ac:dyDescent="0.25">
      <c r="C14" s="20" t="s">
        <v>2</v>
      </c>
      <c r="D14" s="20"/>
      <c r="E14" s="20"/>
      <c r="G14" s="20" t="s">
        <v>17</v>
      </c>
      <c r="H14" s="20"/>
      <c r="I14" s="20"/>
    </row>
    <row r="15" spans="2:10" x14ac:dyDescent="0.25">
      <c r="C15" s="3" t="s">
        <v>24</v>
      </c>
      <c r="D15" s="18">
        <v>6</v>
      </c>
      <c r="E15" s="18"/>
      <c r="G15" s="3" t="s">
        <v>7</v>
      </c>
      <c r="H15" s="18">
        <v>6</v>
      </c>
      <c r="I15" s="18"/>
    </row>
    <row r="16" spans="2:10" x14ac:dyDescent="0.25">
      <c r="C16" s="3" t="s">
        <v>8</v>
      </c>
      <c r="D16" s="18">
        <v>3</v>
      </c>
      <c r="E16" s="18"/>
      <c r="G16" s="3" t="s">
        <v>8</v>
      </c>
      <c r="H16" s="18">
        <v>3</v>
      </c>
      <c r="I16" s="18"/>
    </row>
    <row r="17" spans="2:10" x14ac:dyDescent="0.25">
      <c r="C17" s="3" t="s">
        <v>16</v>
      </c>
      <c r="D17" s="18">
        <v>0</v>
      </c>
      <c r="E17" s="18"/>
      <c r="G17" s="3" t="s">
        <v>16</v>
      </c>
      <c r="H17" s="18">
        <v>0</v>
      </c>
      <c r="I17" s="18"/>
    </row>
    <row r="18" spans="2:10" x14ac:dyDescent="0.25">
      <c r="C18" s="3" t="s">
        <v>9</v>
      </c>
      <c r="D18" s="17">
        <f>SUM(D15:E17)</f>
        <v>9</v>
      </c>
      <c r="E18" s="17"/>
      <c r="G18" s="3" t="s">
        <v>9</v>
      </c>
      <c r="H18" s="17">
        <f>SUM(H15:I17)</f>
        <v>9</v>
      </c>
      <c r="I18" s="17"/>
    </row>
    <row r="19" spans="2:10" x14ac:dyDescent="0.25">
      <c r="B19" s="13"/>
    </row>
    <row r="20" spans="2:10" ht="20.100000000000001" customHeight="1" x14ac:dyDescent="0.25">
      <c r="B20" s="19" t="s">
        <v>12</v>
      </c>
      <c r="C20" s="19"/>
      <c r="D20" s="19"/>
      <c r="E20" s="19"/>
      <c r="F20" s="19"/>
      <c r="G20" s="19"/>
      <c r="H20" s="19"/>
      <c r="I20" s="19"/>
      <c r="J20" s="19"/>
    </row>
    <row r="22" spans="2:10" x14ac:dyDescent="0.25">
      <c r="E22" s="3" t="s">
        <v>13</v>
      </c>
      <c r="F22" s="14">
        <f>(G4*F10)-D18</f>
        <v>111</v>
      </c>
      <c r="G22" s="14"/>
      <c r="H22" s="2" t="s">
        <v>0</v>
      </c>
    </row>
    <row r="23" spans="2:10" x14ac:dyDescent="0.25">
      <c r="E23" s="3" t="s">
        <v>14</v>
      </c>
      <c r="F23" s="15">
        <f>MIN((((F9-F8+1)-(7-F10)*G4)-H18),(((I8*7)-(7-F10)*I8)-H18))</f>
        <v>121</v>
      </c>
      <c r="G23" s="15"/>
      <c r="H23" s="2" t="s">
        <v>0</v>
      </c>
    </row>
    <row r="24" spans="2:10" x14ac:dyDescent="0.25">
      <c r="E24" s="3" t="s">
        <v>19</v>
      </c>
      <c r="F24" s="16">
        <f>IF(F23&gt;F22,0,F22-F23)</f>
        <v>0</v>
      </c>
      <c r="G24" s="16"/>
      <c r="H24" s="6" t="s">
        <v>0</v>
      </c>
    </row>
    <row r="26" spans="2:10" x14ac:dyDescent="0.25">
      <c r="I26" s="3"/>
    </row>
    <row r="27" spans="2:10" x14ac:dyDescent="0.25">
      <c r="B27" s="7" t="s">
        <v>15</v>
      </c>
      <c r="D27" s="8"/>
      <c r="E27" s="9"/>
      <c r="F27" s="10"/>
      <c r="G27" s="10"/>
      <c r="H27" s="10"/>
      <c r="I27" s="9"/>
    </row>
    <row r="28" spans="2:10" ht="18.75" x14ac:dyDescent="0.25">
      <c r="B28" s="1" t="s">
        <v>22</v>
      </c>
      <c r="D28" s="1"/>
      <c r="E28" s="1"/>
      <c r="F28" s="1"/>
      <c r="G28" s="11">
        <f>ROUNDUP(F24,0)</f>
        <v>0</v>
      </c>
      <c r="H28" s="1" t="s">
        <v>18</v>
      </c>
      <c r="J28" s="12"/>
    </row>
    <row r="29" spans="2:10" x14ac:dyDescent="0.25">
      <c r="B29" s="1" t="s">
        <v>23</v>
      </c>
      <c r="D29" s="1"/>
      <c r="E29" s="1"/>
      <c r="F29" s="1"/>
      <c r="G29" s="1"/>
      <c r="H29" s="1"/>
      <c r="I29" s="1"/>
      <c r="J29" s="12"/>
    </row>
  </sheetData>
  <sheetProtection selectLockedCells="1"/>
  <mergeCells count="22">
    <mergeCell ref="B6:J6"/>
    <mergeCell ref="B2:J2"/>
    <mergeCell ref="F8:G8"/>
    <mergeCell ref="F9:G9"/>
    <mergeCell ref="F10:G10"/>
    <mergeCell ref="J8:J9"/>
    <mergeCell ref="I8:I9"/>
    <mergeCell ref="B12:J12"/>
    <mergeCell ref="C14:E14"/>
    <mergeCell ref="G14:I14"/>
    <mergeCell ref="D15:E15"/>
    <mergeCell ref="D16:E16"/>
    <mergeCell ref="F22:G22"/>
    <mergeCell ref="F23:G23"/>
    <mergeCell ref="F24:G24"/>
    <mergeCell ref="D18:E18"/>
    <mergeCell ref="H15:I15"/>
    <mergeCell ref="H16:I16"/>
    <mergeCell ref="H18:I18"/>
    <mergeCell ref="B20:J20"/>
    <mergeCell ref="D17:E17"/>
    <mergeCell ref="H17:I17"/>
  </mergeCells>
  <conditionalFormatting sqref="F24:G24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 Weekly Counter</vt:lpstr>
      <vt:lpstr>'WA Weekly Counter'!Print_Area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 Laptop 7</dc:creator>
  <cp:lastModifiedBy>Jennifer See Suet Fong (UniSIM)</cp:lastModifiedBy>
  <cp:lastPrinted>2017-06-22T01:52:16Z</cp:lastPrinted>
  <dcterms:created xsi:type="dcterms:W3CDTF">2017-06-12T08:00:56Z</dcterms:created>
  <dcterms:modified xsi:type="dcterms:W3CDTF">2018-01-04T07:41:34Z</dcterms:modified>
</cp:coreProperties>
</file>